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00. MisDocumentos - GCerball\Documents\_Documentos_2021\Pagina web\Formularios pyme anteriores\"/>
    </mc:Choice>
  </mc:AlternateContent>
  <xr:revisionPtr revIDLastSave="0" documentId="8_{0DDF4244-5DAC-49CB-9345-757ECFCF5938}" xr6:coauthVersionLast="45" xr6:coauthVersionMax="45" xr10:uidLastSave="{00000000-0000-0000-0000-000000000000}"/>
  <bookViews>
    <workbookView xWindow="-120" yWindow="-120" windowWidth="20730" windowHeight="11160" xr2:uid="{8D93BC12-C64A-45F2-806E-08D96BA37F12}"/>
  </bookViews>
  <sheets>
    <sheet name="Formulario 1" sheetId="1" r:id="rId1"/>
    <sheet name="Hoj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 l="1"/>
  <c r="C46" i="1"/>
  <c r="C38" i="1"/>
  <c r="C31" i="1"/>
  <c r="C29" i="1" s="1"/>
  <c r="C52" i="1" s="1"/>
  <c r="C21" i="1"/>
  <c r="C23" i="1" s="1"/>
  <c r="C25" i="1" s="1"/>
  <c r="D17" i="1"/>
  <c r="D15" i="1"/>
  <c r="C63" i="1" l="1"/>
  <c r="C65" i="1" s="1"/>
  <c r="C57" i="1"/>
</calcChain>
</file>

<file path=xl/sharedStrings.xml><?xml version="1.0" encoding="utf-8"?>
<sst xmlns="http://schemas.openxmlformats.org/spreadsheetml/2006/main" count="62" uniqueCount="56">
  <si>
    <t>FORMULARIO 1 DE PRESENTACIÓN DE INFORMACIÓN PARA LA INSCRIPCIÓN DE PAGARÉS Y PARA LA EVALUACIÓN ANUAL DE EMISORES EN EL MECANISMO DE MESA DE NEGOCIACIÓN</t>
  </si>
  <si>
    <t>De acuerdo al Reglamento Interno de Registro y Operaciones de la Bolsa Boliviana de Valores S.A aprobado por la Superintendecia de Pensiones, Valores y Seguros mediante Resolución Administrativa SPVS-IV-N°799 del 13 de octubre de 2008 y a la Circular BBV-GG N° 13/2008 de fecha 30 de Octubre de 2008.</t>
  </si>
  <si>
    <t xml:space="preserve">Nombre de la Empresa:              </t>
  </si>
  <si>
    <t>Información a fecha:</t>
  </si>
  <si>
    <t>1. Cálculo del Índice PyME.</t>
  </si>
  <si>
    <t xml:space="preserve">Tipo de cambio de compra oficial al cierre de gestión. </t>
  </si>
  <si>
    <t>Sector</t>
  </si>
  <si>
    <t>Seleccionar entre Productiva o de Servicios. Según la Metodología de Estratificación Empresarial PyME para el Mercado de Valores se entiende por empresas productivas a aquellas empresas cuya actividad implique la transformación de materias primas para la elaboración de productos con valor agregado. Las empresas que no cumplan con la definición anterior son consideradas de servicios.</t>
  </si>
  <si>
    <t>Bs</t>
  </si>
  <si>
    <t>$us</t>
  </si>
  <si>
    <t>Ingreso por Ventas o Servicios Operativos (en Bs)</t>
  </si>
  <si>
    <t xml:space="preserve">Corresponde al último estado financiero auditado externamente. Expresado también en $us al tipo de cambio de compra oficial al cierre de gestión. </t>
  </si>
  <si>
    <t>Patrimonio Neto (en Bs)</t>
  </si>
  <si>
    <t>Personal Ocupado</t>
  </si>
  <si>
    <t>Corresponde a los niveles declarados en el punto concerniente a Personal Ocupado del “Formulario Único de Presentación Trimestral de Planillas de Sueldos y Salarios y Accidentes de Trabajo” presentado al Ministerio de Trabajo, correspondiente al trimestre presentado coincidente con la fecha de cierre del último estado financiero auditado externamente.</t>
  </si>
  <si>
    <t>Índice PyME</t>
  </si>
  <si>
    <t>Corresponde al puntaje asignado a través de la Metodología de Estratificación Empresarial PyME para el Mercado de Valores.</t>
  </si>
  <si>
    <t>Estrato Empresarial</t>
  </si>
  <si>
    <t>Corresponde al estrato asignado al Índice PyME según la Metodología de Estratificación Empresarial PyME para el Mercado de Valores.</t>
  </si>
  <si>
    <t xml:space="preserve">Habilitado dentro el Mecanismo de Mesa de Negociación </t>
  </si>
  <si>
    <t>2. Cálculo del Margen de Endeudamiento.</t>
  </si>
  <si>
    <t>Resultado Operativo (en Bs)</t>
  </si>
  <si>
    <t>Corresponde al último estado financiero auditado externamente.</t>
  </si>
  <si>
    <t>Ingresos por Ventas y/o Servicios Operativos Netos</t>
  </si>
  <si>
    <t>(-) Costos de Ventas y/o Servicios</t>
  </si>
  <si>
    <t>(-) Gastos Administrativos</t>
  </si>
  <si>
    <t>(-) Gastos de Comercialización</t>
  </si>
  <si>
    <t>(-) Gastos de Distribución</t>
  </si>
  <si>
    <t>(-) Otros (si corresponde)</t>
  </si>
  <si>
    <t>Depreciación (en Bs)</t>
  </si>
  <si>
    <t xml:space="preserve">Depreciación del Activo Fijo Neto </t>
  </si>
  <si>
    <t>Depreciación Cargada al Costo de Producción (si corresponde)</t>
  </si>
  <si>
    <t xml:space="preserve">Depreciación Cargada Gastos de Administración (si corresponde) </t>
  </si>
  <si>
    <t xml:space="preserve">Depreciación Cargada Gastos de Comercialización (si corresponde) </t>
  </si>
  <si>
    <t>Otros (si corresponde)</t>
  </si>
  <si>
    <t>Amortización (en Bs)</t>
  </si>
  <si>
    <t>Amortización de Activos Intangibles (si corresponde)</t>
  </si>
  <si>
    <t>Amortización de Cargos Diferidos (si corresponde)</t>
  </si>
  <si>
    <t>Resultado Operativo + Depreciación + Amortización</t>
  </si>
  <si>
    <t>Margen de Endeudamiento Solicitado (en Bs)</t>
  </si>
  <si>
    <t xml:space="preserve">Podrá ser hasta cuatro (4) veces el Resultado Operativo + Depreciación + Amortización. Expresado también en $us al tipo de cambio de compra oficial al cierre de gestión. </t>
  </si>
  <si>
    <r>
      <t xml:space="preserve">Margen de </t>
    </r>
    <r>
      <rPr>
        <b/>
        <sz val="12"/>
        <color indexed="9"/>
        <rFont val="Arial"/>
        <family val="2"/>
      </rPr>
      <t>Endeudamiento está Dentro el Límite</t>
    </r>
  </si>
  <si>
    <t>3. Cálculo del Coeficiente de Cobertura.</t>
  </si>
  <si>
    <t>Gastos Financieros (en Bs)</t>
  </si>
  <si>
    <t xml:space="preserve">Corresponde al último estado financiero auditado externamente. Comprende los Gastos Financieros generados por Obligaciones Financieras que devenguen intereses. </t>
  </si>
  <si>
    <r>
      <t>Coeficiente</t>
    </r>
    <r>
      <rPr>
        <b/>
        <sz val="12"/>
        <color indexed="9"/>
        <rFont val="Arial"/>
        <family val="2"/>
      </rPr>
      <t xml:space="preserve"> de Cobertura</t>
    </r>
  </si>
  <si>
    <t>(Resultado Operativo + Depreciación + Amortización) / Gastos Financieros</t>
  </si>
  <si>
    <t>Cumple con la Obligación Financiera</t>
  </si>
  <si>
    <t>Cumple si es mayor o igual a uno coma dos (1,2)</t>
  </si>
  <si>
    <t>Observaciones.</t>
  </si>
  <si>
    <t>Si existe alguna aclaración o explicación que se desea realizar a la información contenida en el presente formulario, por favor realizarla en el espacio a continuación.</t>
  </si>
  <si>
    <t>Declaración Jurada</t>
  </si>
  <si>
    <r>
      <t>En nuestras calidades de Representantes Legales de la Sociedad Emisora y de la Agencia de Bolsa</t>
    </r>
    <r>
      <rPr>
        <sz val="11"/>
        <rFont val="Times New Roman"/>
        <family val="1"/>
      </rPr>
      <t xml:space="preserve"> </t>
    </r>
    <r>
      <rPr>
        <sz val="11"/>
        <rFont val="Arial"/>
        <family val="2"/>
      </rPr>
      <t xml:space="preserve">o Estructurador de Emisiones de Valores de PyMEs según corresponda, Declaramos que toda la información presentada a la Bolsa Boliviana de Valores S.A. contenida en el presente formulario, es veraz, real y auténtica, Asimismo, Declaramos que no tenemos conocimiento de información relevante que haya sido omitida, tergiversada o que conlleve a errores. </t>
    </r>
  </si>
  <si>
    <t>Nota: Si la Sociedad se encuentra en el trámite de inscripción de pagarés en el mecanismo de mesa de negociación y/o solicitud de nuevos márgenes de endeudamiento, la Declaración Jurada debe ser firmada por los Representantes Legales de la Sociedad Emisora y de la Agencia de Bolsa o Estructurador de Emisiones de Valores de PyMEs. Por otro lado, si la Sociedad ya es Emisora de pagarés en el mecanismo de mesa de negociación y presenta este formulario para la evaluación anual de su condición PyME y de su margen de endeudamiento, la Declaración Jurada debe ser firmada solamente por el Represente Legal de la Sociedad Emisora.</t>
  </si>
  <si>
    <t>Productiva</t>
  </si>
  <si>
    <t>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</si>
</sst>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0"/>
      <color theme="1"/>
      <name val="Roboto"/>
      <family val="2"/>
    </font>
    <font>
      <sz val="10"/>
      <color theme="1"/>
      <name val="Roboto"/>
      <family val="2"/>
    </font>
    <font>
      <b/>
      <sz val="12"/>
      <name val="Arial"/>
      <family val="2"/>
    </font>
    <font>
      <sz val="7"/>
      <name val="Arial"/>
      <family val="2"/>
    </font>
    <font>
      <sz val="8"/>
      <name val="Arial"/>
      <family val="2"/>
    </font>
    <font>
      <b/>
      <sz val="11"/>
      <color indexed="9"/>
      <name val="Arial"/>
      <family val="2"/>
    </font>
    <font>
      <b/>
      <sz val="8"/>
      <color indexed="18"/>
      <name val="Arial"/>
      <family val="2"/>
    </font>
    <font>
      <b/>
      <sz val="8"/>
      <color indexed="12"/>
      <name val="Arial"/>
      <family val="2"/>
    </font>
    <font>
      <b/>
      <sz val="7"/>
      <color indexed="12"/>
      <name val="Arial"/>
      <family val="2"/>
    </font>
    <font>
      <b/>
      <sz val="8"/>
      <color indexed="9"/>
      <name val="Arial"/>
      <family val="2"/>
    </font>
    <font>
      <sz val="5"/>
      <name val="Arial"/>
      <family val="2"/>
    </font>
    <font>
      <sz val="8"/>
      <color indexed="18"/>
      <name val="Arial"/>
      <family val="2"/>
    </font>
    <font>
      <sz val="11"/>
      <name val="Arial"/>
      <family val="2"/>
    </font>
    <font>
      <b/>
      <sz val="12"/>
      <color indexed="9"/>
      <name val="Arial"/>
      <family val="2"/>
    </font>
    <font>
      <sz val="12"/>
      <name val="Arial"/>
      <family val="2"/>
    </font>
    <font>
      <sz val="11"/>
      <name val="Times New Roman"/>
      <family val="1"/>
    </font>
  </fonts>
  <fills count="4">
    <fill>
      <patternFill patternType="none"/>
    </fill>
    <fill>
      <patternFill patternType="gray125"/>
    </fill>
    <fill>
      <patternFill patternType="solid">
        <fgColor indexed="18"/>
        <bgColor indexed="64"/>
      </patternFill>
    </fill>
    <fill>
      <patternFill patternType="lightTrellis">
        <fgColor indexed="41"/>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23"/>
      </left>
      <right style="medium">
        <color indexed="23"/>
      </right>
      <top style="medium">
        <color indexed="23"/>
      </top>
      <bottom style="medium">
        <color indexed="23"/>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3" fontId="6" fillId="3" borderId="1" xfId="1" applyNumberFormat="1" applyFont="1" applyFill="1" applyBorder="1" applyAlignment="1" applyProtection="1">
      <alignment horizontal="center" vertical="center" wrapText="1"/>
      <protection locked="0"/>
    </xf>
    <xf numFmtId="3" fontId="6" fillId="3" borderId="5" xfId="1" applyNumberFormat="1" applyFont="1" applyFill="1" applyBorder="1" applyAlignment="1" applyProtection="1">
      <alignment horizontal="center" vertical="center" wrapText="1"/>
      <protection locked="0"/>
    </xf>
    <xf numFmtId="3" fontId="6" fillId="3" borderId="6" xfId="1" applyNumberFormat="1" applyFont="1" applyFill="1" applyBorder="1" applyAlignment="1" applyProtection="1">
      <alignment horizontal="center" vertical="center" wrapText="1"/>
      <protection locked="0"/>
    </xf>
    <xf numFmtId="3" fontId="11" fillId="3" borderId="9" xfId="1" applyNumberFormat="1" applyFont="1" applyFill="1" applyBorder="1" applyAlignment="1" applyProtection="1">
      <alignment horizontal="center" vertical="center" wrapText="1"/>
      <protection locked="0"/>
    </xf>
    <xf numFmtId="4" fontId="6" fillId="0" borderId="1" xfId="1" applyNumberFormat="1" applyFont="1" applyBorder="1" applyAlignment="1" applyProtection="1">
      <alignment horizontal="center" vertical="center" wrapText="1"/>
      <protection locked="0"/>
    </xf>
    <xf numFmtId="4" fontId="6" fillId="0" borderId="3" xfId="1" applyNumberFormat="1" applyFont="1" applyBorder="1" applyAlignment="1" applyProtection="1">
      <alignment horizontal="center" vertical="center" wrapText="1"/>
      <protection locked="0"/>
    </xf>
    <xf numFmtId="0" fontId="12" fillId="0" borderId="16"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4" fontId="6" fillId="0" borderId="1" xfId="1" applyNumberFormat="1" applyFont="1" applyBorder="1" applyAlignment="1" applyProtection="1">
      <alignment horizontal="center" vertical="center" wrapText="1"/>
    </xf>
    <xf numFmtId="4" fontId="6" fillId="0" borderId="3" xfId="1" applyNumberFormat="1" applyFont="1" applyBorder="1" applyAlignment="1" applyProtection="1">
      <alignment horizontal="center" vertical="center" wrapText="1"/>
    </xf>
    <xf numFmtId="3" fontId="11" fillId="0" borderId="9" xfId="1" applyNumberFormat="1"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protection locked="0"/>
    </xf>
    <xf numFmtId="4" fontId="4" fillId="0" borderId="0" xfId="1" applyNumberFormat="1" applyFont="1" applyBorder="1" applyAlignment="1" applyProtection="1">
      <alignment horizontal="left" vertical="center" wrapText="1"/>
      <protection locked="0"/>
    </xf>
    <xf numFmtId="4" fontId="4" fillId="0" borderId="15" xfId="1" applyNumberFormat="1"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4" fontId="4" fillId="0" borderId="10" xfId="1" applyNumberFormat="1" applyFont="1" applyBorder="1" applyAlignment="1" applyProtection="1">
      <alignment horizontal="left" vertical="center" wrapText="1"/>
      <protection locked="0"/>
    </xf>
    <xf numFmtId="4" fontId="4" fillId="0" borderId="8" xfId="1" applyNumberFormat="1" applyFont="1" applyBorder="1" applyAlignment="1" applyProtection="1">
      <alignment horizontal="left" vertical="center" wrapText="1"/>
      <protection locked="0"/>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0" fillId="0" borderId="0" xfId="0" applyProtection="1"/>
    <xf numFmtId="0" fontId="3" fillId="0" borderId="0" xfId="0" applyFont="1" applyAlignment="1" applyProtection="1">
      <alignment horizontal="center" vertical="center" wrapText="1"/>
    </xf>
    <xf numFmtId="0" fontId="4" fillId="0" borderId="0" xfId="0" applyFont="1" applyAlignment="1" applyProtection="1">
      <alignment horizontal="left" vertical="center" wrapText="1"/>
    </xf>
    <xf numFmtId="4" fontId="4" fillId="0" borderId="0" xfId="1" applyNumberFormat="1" applyFont="1" applyAlignment="1" applyProtection="1">
      <alignment horizontal="left" vertical="center" wrapText="1"/>
    </xf>
    <xf numFmtId="0" fontId="2" fillId="0" borderId="0" xfId="0" applyFont="1" applyAlignment="1" applyProtection="1">
      <alignment horizontal="left" vertical="center" wrapText="1"/>
    </xf>
    <xf numFmtId="0" fontId="5" fillId="2" borderId="4" xfId="0" applyFont="1" applyFill="1" applyBorder="1" applyAlignment="1" applyProtection="1">
      <alignment horizontal="left" vertical="center" wrapText="1"/>
    </xf>
    <xf numFmtId="4" fontId="6" fillId="3" borderId="5" xfId="1" applyNumberFormat="1" applyFont="1" applyFill="1" applyBorder="1" applyAlignment="1" applyProtection="1">
      <alignment horizontal="center" vertical="center" wrapText="1"/>
    </xf>
    <xf numFmtId="4" fontId="6" fillId="3" borderId="6" xfId="1" applyNumberFormat="1" applyFont="1" applyFill="1" applyBorder="1" applyAlignment="1" applyProtection="1">
      <alignment horizontal="center" vertical="center" wrapText="1"/>
    </xf>
    <xf numFmtId="0" fontId="7" fillId="0" borderId="7" xfId="0" applyFont="1" applyBorder="1" applyAlignment="1" applyProtection="1">
      <alignment horizontal="left" vertical="center" wrapText="1"/>
    </xf>
    <xf numFmtId="0" fontId="8" fillId="0" borderId="7" xfId="0" applyFont="1" applyBorder="1" applyAlignment="1" applyProtection="1">
      <alignment horizontal="left" vertical="top" wrapText="1"/>
    </xf>
    <xf numFmtId="0" fontId="7" fillId="0" borderId="8" xfId="0" applyFont="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3" fontId="6" fillId="0" borderId="4" xfId="1" applyNumberFormat="1" applyFont="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8" fillId="0" borderId="0" xfId="0" applyFont="1" applyAlignment="1" applyProtection="1">
      <alignment horizontal="left" vertical="top" wrapText="1"/>
    </xf>
    <xf numFmtId="0" fontId="2" fillId="0" borderId="0" xfId="0" applyFont="1" applyAlignment="1" applyProtection="1">
      <alignment horizontal="left" vertical="center" wrapText="1"/>
    </xf>
    <xf numFmtId="0" fontId="10" fillId="0" borderId="0" xfId="0" applyFont="1" applyAlignment="1" applyProtection="1">
      <alignment horizontal="left" vertical="center" wrapText="1"/>
    </xf>
    <xf numFmtId="3" fontId="6" fillId="0" borderId="1" xfId="1" applyNumberFormat="1" applyFont="1" applyBorder="1" applyAlignment="1" applyProtection="1">
      <alignment horizontal="center" vertical="center" wrapText="1"/>
    </xf>
    <xf numFmtId="3" fontId="6" fillId="0" borderId="3" xfId="1" applyNumberFormat="1" applyFont="1" applyBorder="1" applyAlignment="1" applyProtection="1">
      <alignment horizontal="center" vertical="center" wrapText="1"/>
    </xf>
    <xf numFmtId="0" fontId="4" fillId="0" borderId="9" xfId="0" applyFont="1" applyBorder="1" applyAlignment="1" applyProtection="1">
      <alignment horizontal="left" vertical="center" wrapText="1" indent="1"/>
    </xf>
    <xf numFmtId="0" fontId="4" fillId="0" borderId="10" xfId="0" applyFont="1" applyBorder="1" applyAlignment="1" applyProtection="1">
      <alignment horizontal="left" vertical="center" wrapText="1"/>
    </xf>
    <xf numFmtId="4" fontId="4" fillId="0" borderId="10" xfId="1" applyNumberFormat="1" applyFont="1" applyBorder="1" applyAlignment="1" applyProtection="1">
      <alignment vertical="center" wrapText="1"/>
    </xf>
    <xf numFmtId="0" fontId="5" fillId="2" borderId="11" xfId="0" applyFont="1" applyFill="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8" fillId="0" borderId="1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8" fillId="0" borderId="14"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14" fillId="0" borderId="0" xfId="0" applyFont="1" applyAlignment="1" applyProtection="1">
      <alignment horizontal="left" vertical="center" wrapText="1"/>
    </xf>
    <xf numFmtId="0" fontId="2" fillId="0" borderId="12" xfId="0" applyFont="1" applyBorder="1" applyAlignment="1" applyProtection="1">
      <alignment horizontal="left" vertical="center" wrapText="1"/>
    </xf>
    <xf numFmtId="4" fontId="14" fillId="0" borderId="7" xfId="1" applyNumberFormat="1" applyFont="1" applyBorder="1" applyAlignment="1" applyProtection="1">
      <alignment horizontal="left" vertical="center" wrapText="1"/>
    </xf>
    <xf numFmtId="4" fontId="14" fillId="0" borderId="13" xfId="1" applyNumberFormat="1" applyFont="1" applyBorder="1" applyAlignment="1" applyProtection="1">
      <alignment horizontal="left" vertical="center" wrapText="1"/>
    </xf>
    <xf numFmtId="0" fontId="2" fillId="0" borderId="14" xfId="0" applyFont="1" applyBorder="1" applyAlignment="1" applyProtection="1">
      <alignment horizontal="left" vertical="center" wrapText="1"/>
    </xf>
    <xf numFmtId="4" fontId="14" fillId="0" borderId="0" xfId="1" applyNumberFormat="1" applyFont="1" applyBorder="1" applyAlignment="1" applyProtection="1">
      <alignment horizontal="left" vertical="center" wrapText="1"/>
    </xf>
    <xf numFmtId="4" fontId="14" fillId="0" borderId="15" xfId="1" applyNumberFormat="1"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15" xfId="0" applyFont="1" applyBorder="1" applyAlignment="1" applyProtection="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6193-49BC-4BB1-8465-A7BBE7EDC5D4}">
  <dimension ref="A1:D82"/>
  <sheetViews>
    <sheetView showGridLines="0" tabSelected="1" topLeftCell="A46" zoomScaleNormal="100" workbookViewId="0">
      <selection activeCell="E7" sqref="E1:E1048576"/>
    </sheetView>
  </sheetViews>
  <sheetFormatPr baseColWidth="10" defaultRowHeight="12.75" x14ac:dyDescent="0.2"/>
  <cols>
    <col min="1" max="1" width="7.85546875" style="24" customWidth="1"/>
    <col min="2" max="2" width="67" style="24" customWidth="1"/>
    <col min="3" max="3" width="15.85546875" style="24" customWidth="1"/>
    <col min="4" max="4" width="15.5703125" style="24" customWidth="1"/>
    <col min="5" max="16384" width="11.42578125" style="24"/>
  </cols>
  <sheetData>
    <row r="1" spans="1:4" ht="52.5" customHeight="1" x14ac:dyDescent="0.2">
      <c r="A1" s="22"/>
      <c r="B1" s="23" t="s">
        <v>0</v>
      </c>
      <c r="C1" s="23"/>
      <c r="D1" s="23"/>
    </row>
    <row r="2" spans="1:4" ht="24.75" customHeight="1" x14ac:dyDescent="0.2">
      <c r="B2" s="25" t="s">
        <v>1</v>
      </c>
      <c r="C2" s="25"/>
      <c r="D2" s="25"/>
    </row>
    <row r="3" spans="1:4" ht="6" customHeight="1" thickBot="1" x14ac:dyDescent="0.25"/>
    <row r="4" spans="1:4" ht="16.5" thickBot="1" x14ac:dyDescent="0.25">
      <c r="B4" s="1" t="s">
        <v>2</v>
      </c>
      <c r="C4" s="2"/>
      <c r="D4" s="3"/>
    </row>
    <row r="5" spans="1:4" ht="6.75" customHeight="1" thickBot="1" x14ac:dyDescent="0.25">
      <c r="B5" s="26"/>
      <c r="C5" s="27"/>
      <c r="D5" s="27"/>
    </row>
    <row r="6" spans="1:4" ht="16.5" thickBot="1" x14ac:dyDescent="0.25">
      <c r="B6" s="1" t="s">
        <v>3</v>
      </c>
      <c r="C6" s="2"/>
      <c r="D6" s="3"/>
    </row>
    <row r="7" spans="1:4" ht="8.25" customHeight="1" x14ac:dyDescent="0.2"/>
    <row r="8" spans="1:4" ht="15.75" x14ac:dyDescent="0.2">
      <c r="B8" s="28" t="s">
        <v>4</v>
      </c>
    </row>
    <row r="9" spans="1:4" ht="13.5" thickBot="1" x14ac:dyDescent="0.25"/>
    <row r="10" spans="1:4" ht="15.75" thickBot="1" x14ac:dyDescent="0.25">
      <c r="B10" s="29" t="s">
        <v>5</v>
      </c>
      <c r="C10" s="30">
        <v>6.86</v>
      </c>
      <c r="D10" s="31"/>
    </row>
    <row r="11" spans="1:4" ht="13.5" thickBot="1" x14ac:dyDescent="0.25">
      <c r="B11" s="32"/>
      <c r="C11" s="27"/>
      <c r="D11" s="27"/>
    </row>
    <row r="12" spans="1:4" ht="15.75" thickBot="1" x14ac:dyDescent="0.25">
      <c r="B12" s="29" t="s">
        <v>6</v>
      </c>
      <c r="C12" s="8"/>
      <c r="D12" s="9"/>
    </row>
    <row r="13" spans="1:4" ht="32.25" customHeight="1" thickBot="1" x14ac:dyDescent="0.25">
      <c r="B13" s="33" t="s">
        <v>7</v>
      </c>
      <c r="C13" s="33"/>
      <c r="D13" s="33"/>
    </row>
    <row r="14" spans="1:4" ht="13.5" thickBot="1" x14ac:dyDescent="0.25">
      <c r="B14" s="34"/>
      <c r="C14" s="35" t="s">
        <v>8</v>
      </c>
      <c r="D14" s="36" t="s">
        <v>9</v>
      </c>
    </row>
    <row r="15" spans="1:4" ht="15.75" thickBot="1" x14ac:dyDescent="0.25">
      <c r="B15" s="29" t="s">
        <v>10</v>
      </c>
      <c r="C15" s="4"/>
      <c r="D15" s="37">
        <f>C15/$C$10</f>
        <v>0</v>
      </c>
    </row>
    <row r="16" spans="1:4" ht="21.75" customHeight="1" thickBot="1" x14ac:dyDescent="0.25">
      <c r="B16" s="33" t="s">
        <v>11</v>
      </c>
      <c r="C16" s="33"/>
      <c r="D16" s="33"/>
    </row>
    <row r="17" spans="2:4" ht="15.75" thickBot="1" x14ac:dyDescent="0.25">
      <c r="B17" s="29" t="s">
        <v>12</v>
      </c>
      <c r="C17" s="4"/>
      <c r="D17" s="37">
        <f>C17/$C$10</f>
        <v>0</v>
      </c>
    </row>
    <row r="18" spans="2:4" ht="19.5" customHeight="1" thickBot="1" x14ac:dyDescent="0.25">
      <c r="B18" s="33" t="s">
        <v>11</v>
      </c>
      <c r="C18" s="33"/>
      <c r="D18" s="33"/>
    </row>
    <row r="19" spans="2:4" ht="15.75" thickBot="1" x14ac:dyDescent="0.25">
      <c r="B19" s="38" t="s">
        <v>13</v>
      </c>
      <c r="C19" s="5"/>
      <c r="D19" s="6"/>
    </row>
    <row r="20" spans="2:4" ht="30" customHeight="1" thickBot="1" x14ac:dyDescent="0.25">
      <c r="B20" s="33" t="s">
        <v>14</v>
      </c>
      <c r="C20" s="39"/>
      <c r="D20" s="39"/>
    </row>
    <row r="21" spans="2:4" ht="15.75" thickBot="1" x14ac:dyDescent="0.25">
      <c r="B21" s="29" t="s">
        <v>15</v>
      </c>
      <c r="C21" s="13">
        <f>IF(A10=1,(((D15/5000000)*(D17/3000000)*(C19/100))^(1/3)),(((D15/4000000)*(D17/2000000)*(C19/50))^(1/3)))</f>
        <v>0</v>
      </c>
      <c r="D21" s="14"/>
    </row>
    <row r="22" spans="2:4" ht="13.5" thickBot="1" x14ac:dyDescent="0.25">
      <c r="B22" s="33" t="s">
        <v>16</v>
      </c>
      <c r="C22" s="33"/>
      <c r="D22" s="33"/>
    </row>
    <row r="23" spans="2:4" ht="15.75" thickBot="1" x14ac:dyDescent="0.25">
      <c r="B23" s="29" t="s">
        <v>17</v>
      </c>
      <c r="C23" s="13" t="str">
        <f>IF(C21&lt;0,"No Aplica",IF(C21&lt;=0.0349,"Micro",IF(C21&lt;=1.0049,"PyME","Grande")))</f>
        <v>Micro</v>
      </c>
      <c r="D23" s="14"/>
    </row>
    <row r="24" spans="2:4" ht="19.5" customHeight="1" thickBot="1" x14ac:dyDescent="0.25">
      <c r="B24" s="33" t="s">
        <v>18</v>
      </c>
      <c r="C24" s="33"/>
      <c r="D24" s="33"/>
    </row>
    <row r="25" spans="2:4" ht="15.75" thickBot="1" x14ac:dyDescent="0.25">
      <c r="B25" s="29" t="s">
        <v>19</v>
      </c>
      <c r="C25" s="13" t="str">
        <f>IF(C23="PyME","Cumple","No Cumple")</f>
        <v>No Cumple</v>
      </c>
      <c r="D25" s="14"/>
    </row>
    <row r="26" spans="2:4" x14ac:dyDescent="0.2">
      <c r="B26" s="33"/>
      <c r="C26" s="33"/>
      <c r="D26" s="33"/>
    </row>
    <row r="27" spans="2:4" ht="15.75" x14ac:dyDescent="0.2">
      <c r="B27" s="40" t="s">
        <v>20</v>
      </c>
      <c r="C27" s="40"/>
      <c r="D27" s="40"/>
    </row>
    <row r="28" spans="2:4" ht="9.75" customHeight="1" thickBot="1" x14ac:dyDescent="0.25">
      <c r="B28" s="41"/>
      <c r="C28" s="27"/>
      <c r="D28" s="27"/>
    </row>
    <row r="29" spans="2:4" ht="15.75" thickBot="1" x14ac:dyDescent="0.25">
      <c r="B29" s="29" t="s">
        <v>21</v>
      </c>
      <c r="C29" s="42">
        <f>C31-C32-C33-C34-C35-C36</f>
        <v>0</v>
      </c>
      <c r="D29" s="43"/>
    </row>
    <row r="30" spans="2:4" ht="13.5" thickBot="1" x14ac:dyDescent="0.25">
      <c r="B30" s="33" t="s">
        <v>22</v>
      </c>
      <c r="C30" s="33"/>
      <c r="D30" s="33"/>
    </row>
    <row r="31" spans="2:4" ht="13.5" thickBot="1" x14ac:dyDescent="0.25">
      <c r="B31" s="44" t="s">
        <v>23</v>
      </c>
      <c r="C31" s="15">
        <f>C15</f>
        <v>0</v>
      </c>
      <c r="D31" s="15"/>
    </row>
    <row r="32" spans="2:4" ht="13.5" thickBot="1" x14ac:dyDescent="0.25">
      <c r="B32" s="44" t="s">
        <v>24</v>
      </c>
      <c r="C32" s="7"/>
      <c r="D32" s="7"/>
    </row>
    <row r="33" spans="2:4" ht="13.5" thickBot="1" x14ac:dyDescent="0.25">
      <c r="B33" s="44" t="s">
        <v>25</v>
      </c>
      <c r="C33" s="7"/>
      <c r="D33" s="7"/>
    </row>
    <row r="34" spans="2:4" ht="13.5" thickBot="1" x14ac:dyDescent="0.25">
      <c r="B34" s="44" t="s">
        <v>26</v>
      </c>
      <c r="C34" s="7"/>
      <c r="D34" s="7"/>
    </row>
    <row r="35" spans="2:4" ht="13.5" thickBot="1" x14ac:dyDescent="0.25">
      <c r="B35" s="44" t="s">
        <v>27</v>
      </c>
      <c r="C35" s="7"/>
      <c r="D35" s="7"/>
    </row>
    <row r="36" spans="2:4" ht="13.5" thickBot="1" x14ac:dyDescent="0.25">
      <c r="B36" s="44" t="s">
        <v>28</v>
      </c>
      <c r="C36" s="7"/>
      <c r="D36" s="7"/>
    </row>
    <row r="37" spans="2:4" ht="13.5" thickBot="1" x14ac:dyDescent="0.25">
      <c r="B37" s="45"/>
      <c r="C37" s="46"/>
      <c r="D37" s="27"/>
    </row>
    <row r="38" spans="2:4" ht="15.75" thickBot="1" x14ac:dyDescent="0.25">
      <c r="B38" s="47" t="s">
        <v>29</v>
      </c>
      <c r="C38" s="42">
        <f>C40+C41+C42+C43+C44</f>
        <v>0</v>
      </c>
      <c r="D38" s="43"/>
    </row>
    <row r="39" spans="2:4" ht="13.5" thickBot="1" x14ac:dyDescent="0.25">
      <c r="B39" s="33" t="s">
        <v>22</v>
      </c>
      <c r="C39" s="33"/>
      <c r="D39" s="33"/>
    </row>
    <row r="40" spans="2:4" ht="13.5" thickBot="1" x14ac:dyDescent="0.25">
      <c r="B40" s="44" t="s">
        <v>30</v>
      </c>
      <c r="C40" s="7"/>
      <c r="D40" s="7"/>
    </row>
    <row r="41" spans="2:4" ht="13.5" thickBot="1" x14ac:dyDescent="0.25">
      <c r="B41" s="44" t="s">
        <v>31</v>
      </c>
      <c r="C41" s="7"/>
      <c r="D41" s="7"/>
    </row>
    <row r="42" spans="2:4" ht="13.5" thickBot="1" x14ac:dyDescent="0.25">
      <c r="B42" s="44" t="s">
        <v>32</v>
      </c>
      <c r="C42" s="7"/>
      <c r="D42" s="7"/>
    </row>
    <row r="43" spans="2:4" ht="13.5" thickBot="1" x14ac:dyDescent="0.25">
      <c r="B43" s="44" t="s">
        <v>33</v>
      </c>
      <c r="C43" s="7"/>
      <c r="D43" s="7"/>
    </row>
    <row r="44" spans="2:4" ht="13.5" thickBot="1" x14ac:dyDescent="0.25">
      <c r="B44" s="44" t="s">
        <v>34</v>
      </c>
      <c r="C44" s="7"/>
      <c r="D44" s="7"/>
    </row>
    <row r="45" spans="2:4" ht="13.5" thickBot="1" x14ac:dyDescent="0.25">
      <c r="B45" s="45"/>
      <c r="C45" s="46"/>
      <c r="D45" s="27"/>
    </row>
    <row r="46" spans="2:4" ht="15.75" thickBot="1" x14ac:dyDescent="0.25">
      <c r="B46" s="47" t="s">
        <v>35</v>
      </c>
      <c r="C46" s="42">
        <f>C48+C49+C50</f>
        <v>0</v>
      </c>
      <c r="D46" s="43"/>
    </row>
    <row r="47" spans="2:4" ht="13.5" thickBot="1" x14ac:dyDescent="0.25">
      <c r="B47" s="33" t="s">
        <v>22</v>
      </c>
      <c r="C47" s="33"/>
      <c r="D47" s="33"/>
    </row>
    <row r="48" spans="2:4" ht="13.5" thickBot="1" x14ac:dyDescent="0.25">
      <c r="B48" s="44" t="s">
        <v>36</v>
      </c>
      <c r="C48" s="7"/>
      <c r="D48" s="7"/>
    </row>
    <row r="49" spans="2:4" ht="13.5" thickBot="1" x14ac:dyDescent="0.25">
      <c r="B49" s="44" t="s">
        <v>37</v>
      </c>
      <c r="C49" s="7"/>
      <c r="D49" s="7"/>
    </row>
    <row r="50" spans="2:4" ht="13.5" thickBot="1" x14ac:dyDescent="0.25">
      <c r="B50" s="44" t="s">
        <v>34</v>
      </c>
      <c r="C50" s="7"/>
      <c r="D50" s="7"/>
    </row>
    <row r="51" spans="2:4" ht="13.5" thickBot="1" x14ac:dyDescent="0.25">
      <c r="B51" s="45"/>
      <c r="C51" s="46"/>
      <c r="D51" s="27"/>
    </row>
    <row r="52" spans="2:4" ht="15.75" thickBot="1" x14ac:dyDescent="0.25">
      <c r="B52" s="47" t="s">
        <v>38</v>
      </c>
      <c r="C52" s="42">
        <f>C29+C38+C46</f>
        <v>0</v>
      </c>
      <c r="D52" s="43"/>
    </row>
    <row r="53" spans="2:4" ht="15" thickBot="1" x14ac:dyDescent="0.25">
      <c r="B53" s="48"/>
      <c r="C53" s="49"/>
      <c r="D53" s="27"/>
    </row>
    <row r="54" spans="2:4" ht="13.5" thickBot="1" x14ac:dyDescent="0.25">
      <c r="B54" s="34"/>
      <c r="C54" s="35" t="s">
        <v>8</v>
      </c>
      <c r="D54" s="36" t="s">
        <v>9</v>
      </c>
    </row>
    <row r="55" spans="2:4" ht="15.75" thickBot="1" x14ac:dyDescent="0.25">
      <c r="B55" s="47" t="s">
        <v>39</v>
      </c>
      <c r="C55" s="4"/>
      <c r="D55" s="37">
        <f>C55/$C$10</f>
        <v>0</v>
      </c>
    </row>
    <row r="56" spans="2:4" ht="21" customHeight="1" thickBot="1" x14ac:dyDescent="0.25">
      <c r="B56" s="33" t="s">
        <v>40</v>
      </c>
      <c r="C56" s="33"/>
      <c r="D56" s="33"/>
    </row>
    <row r="57" spans="2:4" ht="16.5" thickBot="1" x14ac:dyDescent="0.25">
      <c r="B57" s="47" t="s">
        <v>41</v>
      </c>
      <c r="C57" s="13" t="str">
        <f>IF(C55&lt;=(4*C52),"Cumple","No Cumple")</f>
        <v>Cumple</v>
      </c>
      <c r="D57" s="14"/>
    </row>
    <row r="58" spans="2:4" x14ac:dyDescent="0.2">
      <c r="B58" s="50"/>
      <c r="C58" s="50"/>
      <c r="D58" s="27"/>
    </row>
    <row r="59" spans="2:4" ht="15.75" x14ac:dyDescent="0.2">
      <c r="B59" s="28" t="s">
        <v>42</v>
      </c>
      <c r="C59" s="27"/>
      <c r="D59" s="27"/>
    </row>
    <row r="60" spans="2:4" ht="9.75" customHeight="1" thickBot="1" x14ac:dyDescent="0.25">
      <c r="B60" s="41"/>
      <c r="C60" s="27"/>
      <c r="D60" s="27"/>
    </row>
    <row r="61" spans="2:4" ht="15.75" thickBot="1" x14ac:dyDescent="0.25">
      <c r="B61" s="29" t="s">
        <v>43</v>
      </c>
      <c r="C61" s="5"/>
      <c r="D61" s="6"/>
    </row>
    <row r="62" spans="2:4" ht="23.25" customHeight="1" thickBot="1" x14ac:dyDescent="0.25">
      <c r="B62" s="33" t="s">
        <v>44</v>
      </c>
      <c r="C62" s="33"/>
      <c r="D62" s="33"/>
    </row>
    <row r="63" spans="2:4" ht="16.5" thickBot="1" x14ac:dyDescent="0.25">
      <c r="B63" s="29" t="s">
        <v>45</v>
      </c>
      <c r="C63" s="13" t="e">
        <f>C52/C61</f>
        <v>#DIV/0!</v>
      </c>
      <c r="D63" s="14"/>
    </row>
    <row r="64" spans="2:4" ht="13.5" thickBot="1" x14ac:dyDescent="0.25">
      <c r="B64" s="33" t="s">
        <v>46</v>
      </c>
      <c r="C64" s="33"/>
      <c r="D64" s="33"/>
    </row>
    <row r="65" spans="2:4" ht="15.75" thickBot="1" x14ac:dyDescent="0.25">
      <c r="B65" s="29" t="s">
        <v>47</v>
      </c>
      <c r="C65" s="13" t="e">
        <f>IF(C63&gt;=1.2,"Cumple","No Cumple")</f>
        <v>#DIV/0!</v>
      </c>
      <c r="D65" s="14"/>
    </row>
    <row r="66" spans="2:4" x14ac:dyDescent="0.2">
      <c r="B66" s="33" t="s">
        <v>48</v>
      </c>
      <c r="C66" s="33"/>
      <c r="D66" s="33"/>
    </row>
    <row r="67" spans="2:4" ht="13.5" thickBot="1" x14ac:dyDescent="0.25">
      <c r="B67" s="51"/>
      <c r="C67" s="51"/>
      <c r="D67" s="51"/>
    </row>
    <row r="68" spans="2:4" ht="15.75" x14ac:dyDescent="0.2">
      <c r="B68" s="52" t="s">
        <v>49</v>
      </c>
      <c r="C68" s="53"/>
      <c r="D68" s="54"/>
    </row>
    <row r="69" spans="2:4" ht="22.5" customHeight="1" x14ac:dyDescent="0.2">
      <c r="B69" s="55" t="s">
        <v>50</v>
      </c>
      <c r="C69" s="39"/>
      <c r="D69" s="56"/>
    </row>
    <row r="70" spans="2:4" ht="67.5" customHeight="1" thickBot="1" x14ac:dyDescent="0.25">
      <c r="B70" s="10"/>
      <c r="C70" s="11"/>
      <c r="D70" s="12"/>
    </row>
    <row r="71" spans="2:4" ht="15.75" thickBot="1" x14ac:dyDescent="0.25">
      <c r="B71" s="57"/>
      <c r="C71" s="27"/>
      <c r="D71" s="27"/>
    </row>
    <row r="72" spans="2:4" ht="4.5" customHeight="1" x14ac:dyDescent="0.2">
      <c r="B72" s="58"/>
      <c r="C72" s="59"/>
      <c r="D72" s="60"/>
    </row>
    <row r="73" spans="2:4" ht="15.75" x14ac:dyDescent="0.2">
      <c r="B73" s="61" t="s">
        <v>51</v>
      </c>
      <c r="C73" s="62"/>
      <c r="D73" s="63"/>
    </row>
    <row r="74" spans="2:4" ht="3.75" customHeight="1" x14ac:dyDescent="0.2">
      <c r="B74" s="64"/>
      <c r="C74" s="62"/>
      <c r="D74" s="63"/>
    </row>
    <row r="75" spans="2:4" ht="76.5" customHeight="1" x14ac:dyDescent="0.2">
      <c r="B75" s="65" t="s">
        <v>52</v>
      </c>
      <c r="C75" s="66"/>
      <c r="D75" s="67"/>
    </row>
    <row r="76" spans="2:4" x14ac:dyDescent="0.2">
      <c r="B76" s="16"/>
      <c r="C76" s="17"/>
      <c r="D76" s="18"/>
    </row>
    <row r="77" spans="2:4" x14ac:dyDescent="0.2">
      <c r="B77" s="16"/>
      <c r="C77" s="17"/>
      <c r="D77" s="18"/>
    </row>
    <row r="78" spans="2:4" x14ac:dyDescent="0.2">
      <c r="B78" s="16"/>
      <c r="C78" s="17"/>
      <c r="D78" s="18"/>
    </row>
    <row r="79" spans="2:4" x14ac:dyDescent="0.2">
      <c r="B79" s="16"/>
      <c r="C79" s="17"/>
      <c r="D79" s="18"/>
    </row>
    <row r="80" spans="2:4" x14ac:dyDescent="0.2">
      <c r="B80" s="16"/>
      <c r="C80" s="17"/>
      <c r="D80" s="18"/>
    </row>
    <row r="81" spans="2:4" ht="13.5" thickBot="1" x14ac:dyDescent="0.25">
      <c r="B81" s="19"/>
      <c r="C81" s="20"/>
      <c r="D81" s="21"/>
    </row>
    <row r="82" spans="2:4" ht="51" customHeight="1" x14ac:dyDescent="0.2">
      <c r="B82" s="33" t="s">
        <v>53</v>
      </c>
      <c r="C82" s="33"/>
      <c r="D82" s="33"/>
    </row>
  </sheetData>
  <sheetProtection sheet="1" objects="1" scenarios="1"/>
  <mergeCells count="54">
    <mergeCell ref="B68:D68"/>
    <mergeCell ref="B69:D69"/>
    <mergeCell ref="B70:D70"/>
    <mergeCell ref="B75:D75"/>
    <mergeCell ref="B82:D82"/>
    <mergeCell ref="C12:D12"/>
    <mergeCell ref="C61:D61"/>
    <mergeCell ref="B62:D62"/>
    <mergeCell ref="C63:D63"/>
    <mergeCell ref="B64:D64"/>
    <mergeCell ref="C65:D65"/>
    <mergeCell ref="B66:D66"/>
    <mergeCell ref="C50:D50"/>
    <mergeCell ref="C52:D52"/>
    <mergeCell ref="B53:C53"/>
    <mergeCell ref="B56:D56"/>
    <mergeCell ref="C57:D57"/>
    <mergeCell ref="B58:C58"/>
    <mergeCell ref="C43:D43"/>
    <mergeCell ref="C44:D44"/>
    <mergeCell ref="C46:D46"/>
    <mergeCell ref="B47:D47"/>
    <mergeCell ref="C48:D48"/>
    <mergeCell ref="C49:D49"/>
    <mergeCell ref="C36:D36"/>
    <mergeCell ref="C38:D38"/>
    <mergeCell ref="B39:D39"/>
    <mergeCell ref="C40:D40"/>
    <mergeCell ref="C41:D41"/>
    <mergeCell ref="C42:D42"/>
    <mergeCell ref="B30:D30"/>
    <mergeCell ref="C31:D31"/>
    <mergeCell ref="C32:D32"/>
    <mergeCell ref="C33:D33"/>
    <mergeCell ref="C34:D34"/>
    <mergeCell ref="C35:D35"/>
    <mergeCell ref="C23:D23"/>
    <mergeCell ref="B24:D24"/>
    <mergeCell ref="C25:D25"/>
    <mergeCell ref="B26:D26"/>
    <mergeCell ref="B27:D27"/>
    <mergeCell ref="C29:D29"/>
    <mergeCell ref="B16:D16"/>
    <mergeCell ref="B18:D18"/>
    <mergeCell ref="C19:D19"/>
    <mergeCell ref="B20:D20"/>
    <mergeCell ref="C21:D21"/>
    <mergeCell ref="B22:D22"/>
    <mergeCell ref="B1:D1"/>
    <mergeCell ref="B2:D2"/>
    <mergeCell ref="B4:D4"/>
    <mergeCell ref="B6:D6"/>
    <mergeCell ref="C10:D10"/>
    <mergeCell ref="B13:D13"/>
  </mergeCells>
  <pageMargins left="0.7" right="0.7" top="0.75" bottom="0.75" header="0.3" footer="0.3"/>
  <pageSetup paperSize="9" scale="78" orientation="portrait" r:id="rId1"/>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0A03012-E2E4-428D-863C-2315427BA4F0}">
          <x14:formula1>
            <xm:f>Hoja2!$B$4:$B$5</xm:f>
          </x14:formula1>
          <xm:sqref>C12:D12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9D26-34EF-40DF-B5EC-90CDAFE16E34}">
  <dimension ref="B4:B5"/>
  <sheetViews>
    <sheetView workbookViewId="0">
      <selection activeCell="C13" sqref="C13"/>
    </sheetView>
  </sheetViews>
  <sheetFormatPr baseColWidth="10" defaultRowHeight="12.75" x14ac:dyDescent="0.2"/>
  <sheetData>
    <row r="4" spans="2:2" x14ac:dyDescent="0.2">
      <c r="B4" t="s">
        <v>54</v>
      </c>
    </row>
    <row r="5" spans="2:2" x14ac:dyDescent="0.2">
      <c r="B5"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G. Cerball San Martin</dc:creator>
  <cp:lastModifiedBy>Gabriela G. Cerball San Martin</cp:lastModifiedBy>
  <dcterms:created xsi:type="dcterms:W3CDTF">2021-08-30T13:19:15Z</dcterms:created>
  <dcterms:modified xsi:type="dcterms:W3CDTF">2021-08-30T13:32:48Z</dcterms:modified>
</cp:coreProperties>
</file>